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6\1er. Trimestre 0k\1ER. Trimestre\Programaticos\Sin proteger\"/>
    </mc:Choice>
  </mc:AlternateContent>
  <bookViews>
    <workbookView xWindow="0" yWindow="0" windowWidth="20490" windowHeight="7755"/>
  </bookViews>
  <sheets>
    <sheet name="IR_GTO_PDH_01_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U8" i="1"/>
  <c r="V7" i="1"/>
  <c r="U7" i="1"/>
  <c r="V6" i="1"/>
  <c r="U6" i="1"/>
  <c r="V5" i="1"/>
  <c r="U5" i="1"/>
  <c r="AA4" i="1"/>
  <c r="Z4" i="1"/>
  <c r="Y4" i="1"/>
  <c r="V4" i="1"/>
  <c r="U4" i="1"/>
</calcChain>
</file>

<file path=xl/sharedStrings.xml><?xml version="1.0" encoding="utf-8"?>
<sst xmlns="http://schemas.openxmlformats.org/spreadsheetml/2006/main" count="210" uniqueCount="74">
  <si>
    <t>Procuraduría de los Derechos Humanos del Estado de Guanajuato
INDICADORES DE RESULTADOS
DEL 1 DE ENERO AL 31 DE MARZO DE 2016</t>
  </si>
  <si>
    <t>Programa presupuestario</t>
  </si>
  <si>
    <t>Lógica Vertical</t>
  </si>
  <si>
    <t>Eje o línea estratégica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</si>
  <si>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</si>
  <si>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</si>
  <si>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</si>
  <si>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</si>
  <si>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</si>
  <si>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</si>
  <si>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</si>
  <si>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</si>
  <si>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</si>
  <si>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</si>
  <si>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</si>
  <si>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</si>
  <si>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</si>
  <si>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</si>
  <si>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</si>
  <si>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</si>
  <si>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</si>
  <si>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</si>
  <si>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</si>
  <si>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</si>
  <si>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</si>
  <si>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</si>
  <si>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</si>
  <si>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</si>
  <si>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</si>
  <si>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</si>
  <si>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E049 PROCURDURÍA DE LOS DERECHOS HUMANOS DEL ESTADO DE GUANAJUATO</t>
  </si>
  <si>
    <t>Fin</t>
  </si>
  <si>
    <t>Contribuir a incrementar la certeza jurídica para los Guanajuatenses mediante la implementación de acciones de control en las instancias responsables para su aplicación, garantizando el Estado de Derecho en la Entidad.</t>
  </si>
  <si>
    <t>NA</t>
  </si>
  <si>
    <t>****  1     Gobierno</t>
  </si>
  <si>
    <t>***   1.2    Justicia</t>
  </si>
  <si>
    <t>**    1.2.1 Impartición de Justicia</t>
  </si>
  <si>
    <t>E049</t>
  </si>
  <si>
    <t>PDH</t>
  </si>
  <si>
    <t>Porcentaje de la población de 18 años y más con poco o nada confianza en los jueces.</t>
  </si>
  <si>
    <t>(Población de 18 años y más que identifica a las autoridades de los jueces y los evalúa con un nivel de confianza de poca o nada en el Estado de Guanajuato)/(Total de población de 18 años y más en el Estado de Guanajuato que identifica a los jueces)*100</t>
  </si>
  <si>
    <t>Calidad</t>
  </si>
  <si>
    <t>Anual</t>
  </si>
  <si>
    <t>No se cuenta con información.</t>
  </si>
  <si>
    <t>Propósito</t>
  </si>
  <si>
    <t>La Procuraduría se consolida como un organismo reconocido para proteger, difundir y defender los Derechos Humanos.</t>
  </si>
  <si>
    <t>Porcentaje de universitarios que tienen una percepción positiva sobre el actuar de los derechos humanos del Estado de Guanajuato.</t>
  </si>
  <si>
    <t>(Universitarios que tienen una percepción positiva sobre el actuar de los Derechos Humanos del Estado de Guanajuato)/(Universitarios Encuestados sobre el actuar de los Derechos Humanos del Estado de Guanajuato)*100</t>
  </si>
  <si>
    <t>Porcentaje</t>
  </si>
  <si>
    <t>Eficacia</t>
  </si>
  <si>
    <t>Bases de datos y registros propios de la PDHEG.</t>
  </si>
  <si>
    <t>Los ciudadanos confían en la normatividad vigente y en los organismos encargados de velarla.</t>
  </si>
  <si>
    <t>C.1 Actuación de la Procuraduría de los Derechos Humanos realizada efectivamente.</t>
  </si>
  <si>
    <t>**    1.2.4 Derechos Humanos</t>
  </si>
  <si>
    <t>E-P0853</t>
  </si>
  <si>
    <t>Porcentaje de recomendaciones aceptadas por la autoridad involucrada.</t>
  </si>
  <si>
    <t>(Recomendaciones aceptadas por la autoridad involucrada)/(Total de recomendaciones emitidas por la Procuraduría de los Derechos Humanos)*100</t>
  </si>
  <si>
    <t>Trimestral</t>
  </si>
  <si>
    <t>Las autoridades promueven, respetan, difunden y garantizan los Derechos Humanos de acuerdo al art.1 de la Constitución de los Estados Unidos Mexicanos.</t>
  </si>
  <si>
    <t>Componentes</t>
  </si>
  <si>
    <t>C.2 Acciones realizadas directas y transversales con las áreas de la Procuraduría, con el objeto de promover el conocimiento de los Derechos Humanos en la sociedad.</t>
  </si>
  <si>
    <t>E-P0852</t>
  </si>
  <si>
    <t>Porcentaje de campañas para la imagen institucional realizadas.</t>
  </si>
  <si>
    <t>(Campañas para la difusión de imagen institucional realizadas)/(campañas para la difusión de imagen institucional solicitadas)*100</t>
  </si>
  <si>
    <t>C.3 Acciones de capacitación, divulgación y estudio realizadas y dirigidas a quienes viven o transitan en el estado de Guanajuato, con el objeto de fortalecer la cultura de los Derechos Humanos.</t>
  </si>
  <si>
    <t>E-P0851</t>
  </si>
  <si>
    <t>Porcentaje de personas capacitadas e informadas en Derechos Humanos.</t>
  </si>
  <si>
    <t>(Personas capacitadas e informadas en Derechos Humanos)/(Personas programadas a capacitar e informar en Derechos Humanos)*100</t>
  </si>
  <si>
    <t>Porcentaje de eventos realizados para el fortalecimiento de los Derechos Humanos.</t>
  </si>
  <si>
    <t>(Eeventos realizados para el fortalecimiento de los Derechos Humanos)/(Eventos programados a realizar para el fortalecimiento de los Derechos Humanos)*100</t>
  </si>
  <si>
    <t>No se cuenta con información</t>
  </si>
  <si>
    <t>no se cuenta con información</t>
  </si>
  <si>
    <t>Actividades</t>
  </si>
  <si>
    <t>no se cuenta con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</si>
</sst>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&quot; 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5" xfId="3" applyFont="1" applyFill="1" applyBorder="1" applyAlignment="1" applyProtection="1">
      <alignment horizontal="center" vertical="center" wrapText="1"/>
    </xf>
    <xf numFmtId="0" fontId="3" fillId="2" borderId="6" xfId="3" applyFont="1" applyFill="1" applyBorder="1" applyAlignment="1" applyProtection="1">
      <alignment horizontal="center" vertical="center" wrapText="1"/>
    </xf>
    <xf numFmtId="4" fontId="3" fillId="2" borderId="6" xfId="3" applyNumberFormat="1" applyFont="1" applyFill="1" applyBorder="1" applyAlignment="1" applyProtection="1">
      <alignment horizontal="center" vertical="center" wrapText="1"/>
    </xf>
    <xf numFmtId="0" fontId="3" fillId="2" borderId="7" xfId="3" applyFont="1" applyFill="1" applyBorder="1" applyAlignment="1" applyProtection="1">
      <alignment horizontal="center" vertical="center" wrapText="1"/>
    </xf>
    <xf numFmtId="0" fontId="4" fillId="0" borderId="8" xfId="4" applyFont="1" applyBorder="1" applyAlignment="1" applyProtection="1">
      <alignment vertical="top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4" fillId="0" borderId="9" xfId="4" applyFont="1" applyBorder="1" applyAlignment="1" applyProtection="1">
      <alignment vertical="top" wrapText="1"/>
    </xf>
    <xf numFmtId="49" fontId="4" fillId="0" borderId="10" xfId="0" applyNumberFormat="1" applyFont="1" applyFill="1" applyBorder="1" applyAlignment="1" applyProtection="1">
      <alignment horizontal="left" vertical="top"/>
    </xf>
    <xf numFmtId="0" fontId="4" fillId="0" borderId="9" xfId="4" applyFont="1" applyBorder="1" applyAlignment="1" applyProtection="1">
      <alignment horizontal="center" vertical="top"/>
    </xf>
    <xf numFmtId="49" fontId="4" fillId="0" borderId="9" xfId="0" applyNumberFormat="1" applyFont="1" applyFill="1" applyBorder="1" applyAlignment="1" applyProtection="1">
      <alignment horizontal="left" vertical="top" wrapText="1"/>
    </xf>
    <xf numFmtId="4" fontId="4" fillId="0" borderId="9" xfId="4" applyNumberFormat="1" applyFont="1" applyBorder="1" applyAlignment="1" applyProtection="1">
      <alignment vertical="top"/>
    </xf>
    <xf numFmtId="10" fontId="4" fillId="0" borderId="9" xfId="1" applyNumberFormat="1" applyFont="1" applyBorder="1" applyAlignment="1" applyProtection="1">
      <alignment vertical="top"/>
    </xf>
    <xf numFmtId="0" fontId="4" fillId="0" borderId="11" xfId="4" applyFont="1" applyBorder="1" applyAlignment="1" applyProtection="1">
      <alignment vertical="top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0" borderId="12" xfId="4" applyFont="1" applyBorder="1" applyAlignment="1" applyProtection="1">
      <alignment vertical="top" wrapText="1"/>
    </xf>
    <xf numFmtId="0" fontId="4" fillId="0" borderId="12" xfId="4" applyFont="1" applyBorder="1" applyAlignment="1" applyProtection="1">
      <alignment horizontal="center" vertical="top"/>
    </xf>
    <xf numFmtId="49" fontId="4" fillId="0" borderId="12" xfId="0" applyNumberFormat="1" applyFont="1" applyFill="1" applyBorder="1" applyAlignment="1" applyProtection="1">
      <alignment horizontal="left" vertical="top" wrapText="1"/>
    </xf>
    <xf numFmtId="10" fontId="4" fillId="0" borderId="12" xfId="4" applyNumberFormat="1" applyFont="1" applyFill="1" applyBorder="1" applyAlignment="1" applyProtection="1">
      <alignment vertical="top"/>
    </xf>
    <xf numFmtId="164" fontId="4" fillId="0" borderId="12" xfId="0" applyNumberFormat="1" applyFont="1" applyFill="1" applyBorder="1" applyAlignment="1" applyProtection="1">
      <alignment vertical="top"/>
    </xf>
    <xf numFmtId="0" fontId="3" fillId="3" borderId="13" xfId="0" applyFont="1" applyFill="1" applyBorder="1" applyAlignment="1" applyProtection="1">
      <alignment horizontal="center" vertical="center" wrapText="1"/>
    </xf>
    <xf numFmtId="10" fontId="4" fillId="0" borderId="12" xfId="4" applyNumberFormat="1" applyFont="1" applyBorder="1" applyAlignment="1" applyProtection="1">
      <alignment vertical="top"/>
    </xf>
    <xf numFmtId="164" fontId="4" fillId="0" borderId="10" xfId="0" applyNumberFormat="1" applyFont="1" applyFill="1" applyBorder="1" applyAlignment="1" applyProtection="1">
      <alignment vertical="top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9" xfId="0" quotePrefix="1" applyFont="1" applyFill="1" applyBorder="1" applyAlignment="1" applyProtection="1">
      <alignment horizontal="center" vertical="center" wrapText="1"/>
    </xf>
    <xf numFmtId="0" fontId="4" fillId="0" borderId="12" xfId="4" applyFont="1" applyBorder="1" applyAlignment="1" applyProtection="1">
      <alignment vertical="top"/>
    </xf>
    <xf numFmtId="49" fontId="4" fillId="0" borderId="12" xfId="0" applyNumberFormat="1" applyFont="1" applyFill="1" applyBorder="1" applyAlignment="1" applyProtection="1">
      <alignment horizontal="left" vertical="top"/>
    </xf>
    <xf numFmtId="0" fontId="4" fillId="0" borderId="13" xfId="4" applyFont="1" applyBorder="1" applyAlignment="1" applyProtection="1">
      <alignment vertical="top" wrapText="1"/>
    </xf>
    <xf numFmtId="0" fontId="4" fillId="0" borderId="13" xfId="4" applyFont="1" applyBorder="1" applyAlignment="1" applyProtection="1">
      <alignment horizontal="center" vertical="top"/>
    </xf>
    <xf numFmtId="49" fontId="4" fillId="0" borderId="13" xfId="0" applyNumberFormat="1" applyFont="1" applyFill="1" applyBorder="1" applyAlignment="1" applyProtection="1">
      <alignment horizontal="left" vertical="top"/>
    </xf>
    <xf numFmtId="49" fontId="4" fillId="0" borderId="13" xfId="0" applyNumberFormat="1" applyFont="1" applyFill="1" applyBorder="1" applyAlignment="1" applyProtection="1">
      <alignment horizontal="left" vertical="top" wrapText="1"/>
    </xf>
    <xf numFmtId="0" fontId="4" fillId="0" borderId="13" xfId="4" applyFont="1" applyBorder="1" applyAlignment="1" applyProtection="1">
      <alignment vertical="top"/>
    </xf>
    <xf numFmtId="0" fontId="3" fillId="2" borderId="12" xfId="3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3" xfId="3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top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4"/>
    <cellStyle name="Normal 2 2" xfId="2"/>
    <cellStyle name="Normal_141008Reportes Cuadros Institucionales-sectorialesADV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N1" zoomScale="70" zoomScaleNormal="70" workbookViewId="0">
      <selection activeCell="Z4" sqref="Z4"/>
    </sheetView>
  </sheetViews>
  <sheetFormatPr baseColWidth="10" defaultRowHeight="15" x14ac:dyDescent="0.25"/>
  <cols>
    <col min="1" max="1" width="21.5703125" customWidth="1"/>
    <col min="2" max="2" width="16.140625" customWidth="1"/>
    <col min="3" max="3" width="25.7109375" customWidth="1"/>
    <col min="4" max="4" width="17.85546875" customWidth="1"/>
    <col min="5" max="5" width="19" customWidth="1"/>
    <col min="7" max="7" width="14.7109375" customWidth="1"/>
    <col min="8" max="8" width="15.7109375" customWidth="1"/>
    <col min="9" max="9" width="21.42578125" customWidth="1"/>
    <col min="12" max="12" width="18" customWidth="1"/>
    <col min="13" max="13" width="28.85546875" customWidth="1"/>
    <col min="15" max="15" width="13.28515625" customWidth="1"/>
    <col min="16" max="16" width="12.42578125" customWidth="1"/>
    <col min="18" max="18" width="13.7109375" customWidth="1"/>
    <col min="19" max="19" width="12.5703125" customWidth="1"/>
    <col min="21" max="21" width="14" customWidth="1"/>
    <col min="22" max="22" width="14.140625" customWidth="1"/>
    <col min="23" max="23" width="14.5703125" customWidth="1"/>
    <col min="24" max="24" width="18" customWidth="1"/>
    <col min="25" max="25" width="14.85546875" customWidth="1"/>
    <col min="26" max="26" width="15.28515625" customWidth="1"/>
    <col min="27" max="27" width="14.7109375" customWidth="1"/>
    <col min="28" max="28" width="12.85546875" customWidth="1"/>
    <col min="29" max="29" width="14.5703125" customWidth="1"/>
  </cols>
  <sheetData>
    <row r="1" spans="1:29" ht="48.75" customHeight="1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40"/>
    </row>
    <row r="2" spans="1:29" ht="39" thickBo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5" t="s">
        <v>7</v>
      </c>
      <c r="H2" s="36" t="s">
        <v>8</v>
      </c>
      <c r="I2" s="36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4" t="s">
        <v>18</v>
      </c>
      <c r="S2" s="4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4" t="s">
        <v>24</v>
      </c>
      <c r="Y2" s="5" t="s">
        <v>25</v>
      </c>
      <c r="Z2" s="5" t="s">
        <v>26</v>
      </c>
      <c r="AA2" s="5" t="s">
        <v>27</v>
      </c>
      <c r="AB2" s="4" t="s">
        <v>28</v>
      </c>
      <c r="AC2" s="6" t="s">
        <v>29</v>
      </c>
    </row>
    <row r="3" spans="1:29" ht="121.5" customHeight="1" x14ac:dyDescent="0.25">
      <c r="A3" s="7" t="s">
        <v>30</v>
      </c>
      <c r="B3" s="8" t="s">
        <v>31</v>
      </c>
      <c r="C3" s="9" t="s">
        <v>32</v>
      </c>
      <c r="D3" s="9" t="s">
        <v>33</v>
      </c>
      <c r="E3" s="9" t="s">
        <v>33</v>
      </c>
      <c r="F3" s="9" t="s">
        <v>33</v>
      </c>
      <c r="G3" s="28" t="s">
        <v>34</v>
      </c>
      <c r="H3" s="28" t="s">
        <v>35</v>
      </c>
      <c r="I3" s="19" t="s">
        <v>36</v>
      </c>
      <c r="J3" s="11" t="s">
        <v>37</v>
      </c>
      <c r="K3" s="11" t="s">
        <v>38</v>
      </c>
      <c r="L3" s="12" t="s">
        <v>39</v>
      </c>
      <c r="M3" s="9" t="s">
        <v>40</v>
      </c>
      <c r="N3" s="9"/>
      <c r="O3" s="11" t="s">
        <v>41</v>
      </c>
      <c r="P3" s="11" t="s">
        <v>42</v>
      </c>
      <c r="Q3" s="9" t="s">
        <v>43</v>
      </c>
      <c r="R3" s="9" t="s">
        <v>43</v>
      </c>
      <c r="S3" s="9" t="s">
        <v>43</v>
      </c>
      <c r="T3" s="9" t="s">
        <v>43</v>
      </c>
      <c r="U3" s="9" t="s">
        <v>43</v>
      </c>
      <c r="V3" s="9" t="s">
        <v>43</v>
      </c>
      <c r="W3" s="9" t="s">
        <v>43</v>
      </c>
      <c r="X3" s="9" t="s">
        <v>43</v>
      </c>
      <c r="Y3" s="13">
        <v>65883380</v>
      </c>
      <c r="Z3" s="13">
        <v>69324714.239999995</v>
      </c>
      <c r="AA3" s="13">
        <v>13309099.43</v>
      </c>
      <c r="AB3" s="14">
        <v>0.20200000000000001</v>
      </c>
      <c r="AC3" s="14">
        <v>0.192</v>
      </c>
    </row>
    <row r="4" spans="1:29" ht="138.75" customHeight="1" x14ac:dyDescent="0.25">
      <c r="A4" s="15" t="s">
        <v>30</v>
      </c>
      <c r="B4" s="16" t="s">
        <v>44</v>
      </c>
      <c r="C4" s="17" t="s">
        <v>32</v>
      </c>
      <c r="D4" s="17" t="s">
        <v>45</v>
      </c>
      <c r="E4" s="17" t="s">
        <v>33</v>
      </c>
      <c r="F4" s="17" t="s">
        <v>33</v>
      </c>
      <c r="G4" s="28" t="s">
        <v>34</v>
      </c>
      <c r="H4" s="28" t="s">
        <v>35</v>
      </c>
      <c r="I4" s="19" t="s">
        <v>36</v>
      </c>
      <c r="J4" s="18" t="s">
        <v>37</v>
      </c>
      <c r="K4" s="18" t="s">
        <v>38</v>
      </c>
      <c r="L4" s="19" t="s">
        <v>46</v>
      </c>
      <c r="M4" s="17" t="s">
        <v>47</v>
      </c>
      <c r="N4" s="17" t="s">
        <v>48</v>
      </c>
      <c r="O4" s="18" t="s">
        <v>49</v>
      </c>
      <c r="P4" s="18" t="s">
        <v>42</v>
      </c>
      <c r="Q4" s="20">
        <v>0.8</v>
      </c>
      <c r="R4" s="20">
        <v>0.8</v>
      </c>
      <c r="S4" s="20">
        <v>0.8</v>
      </c>
      <c r="T4" s="20">
        <v>0</v>
      </c>
      <c r="U4" s="20">
        <f>SUM(T4/R4)</f>
        <v>0</v>
      </c>
      <c r="V4" s="20">
        <f>SUM(T4/S4)</f>
        <v>0</v>
      </c>
      <c r="W4" s="17" t="s">
        <v>50</v>
      </c>
      <c r="X4" s="17" t="s">
        <v>51</v>
      </c>
      <c r="Y4" s="21">
        <f>SUM(Y5:Y8)</f>
        <v>65883380</v>
      </c>
      <c r="Z4" s="21">
        <f t="shared" ref="Z4:AA4" si="0">SUM(Z5:Z8)</f>
        <v>69324714.239999995</v>
      </c>
      <c r="AA4" s="21">
        <f t="shared" si="0"/>
        <v>13309099.43</v>
      </c>
      <c r="AB4" s="21">
        <v>20.2</v>
      </c>
      <c r="AC4" s="21">
        <v>19.2</v>
      </c>
    </row>
    <row r="5" spans="1:29" ht="137.25" customHeight="1" x14ac:dyDescent="0.25">
      <c r="A5" s="15" t="s">
        <v>30</v>
      </c>
      <c r="B5" s="22"/>
      <c r="C5" s="17" t="s">
        <v>32</v>
      </c>
      <c r="D5" s="17" t="s">
        <v>45</v>
      </c>
      <c r="E5" s="17" t="s">
        <v>52</v>
      </c>
      <c r="F5" s="17" t="s">
        <v>33</v>
      </c>
      <c r="G5" s="28" t="s">
        <v>34</v>
      </c>
      <c r="H5" s="28" t="s">
        <v>35</v>
      </c>
      <c r="I5" s="19" t="s">
        <v>53</v>
      </c>
      <c r="J5" s="18" t="s">
        <v>54</v>
      </c>
      <c r="K5" s="18" t="s">
        <v>38</v>
      </c>
      <c r="L5" s="19" t="s">
        <v>55</v>
      </c>
      <c r="M5" s="17" t="s">
        <v>56</v>
      </c>
      <c r="N5" s="17" t="s">
        <v>48</v>
      </c>
      <c r="O5" s="18" t="s">
        <v>49</v>
      </c>
      <c r="P5" s="18" t="s">
        <v>57</v>
      </c>
      <c r="Q5" s="23">
        <v>0.92359999999999998</v>
      </c>
      <c r="R5" s="23">
        <v>0.82</v>
      </c>
      <c r="S5" s="23">
        <v>0.82</v>
      </c>
      <c r="T5" s="20">
        <v>0.83079999999999998</v>
      </c>
      <c r="U5" s="20">
        <f>SUM(T5/R5)</f>
        <v>1.0131707317073171</v>
      </c>
      <c r="V5" s="20">
        <f>SUM(T5/S5)</f>
        <v>1.0131707317073171</v>
      </c>
      <c r="W5" s="17" t="s">
        <v>50</v>
      </c>
      <c r="X5" s="17" t="s">
        <v>58</v>
      </c>
      <c r="Y5" s="21">
        <v>40047067</v>
      </c>
      <c r="Z5" s="21">
        <v>41121924.530000001</v>
      </c>
      <c r="AA5" s="21">
        <v>8462148.0999999996</v>
      </c>
      <c r="AB5" s="21">
        <v>21.130500000000001</v>
      </c>
      <c r="AC5" s="21">
        <v>20.578199999999999</v>
      </c>
    </row>
    <row r="6" spans="1:29" ht="135" customHeight="1" x14ac:dyDescent="0.25">
      <c r="A6" s="15" t="s">
        <v>30</v>
      </c>
      <c r="B6" s="25" t="s">
        <v>59</v>
      </c>
      <c r="C6" s="17" t="s">
        <v>32</v>
      </c>
      <c r="D6" s="17" t="s">
        <v>45</v>
      </c>
      <c r="E6" s="17" t="s">
        <v>60</v>
      </c>
      <c r="F6" s="17" t="s">
        <v>33</v>
      </c>
      <c r="G6" s="28" t="s">
        <v>34</v>
      </c>
      <c r="H6" s="28" t="s">
        <v>35</v>
      </c>
      <c r="I6" s="19" t="s">
        <v>53</v>
      </c>
      <c r="J6" s="18" t="s">
        <v>61</v>
      </c>
      <c r="K6" s="18" t="s">
        <v>38</v>
      </c>
      <c r="L6" s="19" t="s">
        <v>62</v>
      </c>
      <c r="M6" s="17" t="s">
        <v>63</v>
      </c>
      <c r="N6" s="17" t="s">
        <v>48</v>
      </c>
      <c r="O6" s="18" t="s">
        <v>49</v>
      </c>
      <c r="P6" s="18" t="s">
        <v>57</v>
      </c>
      <c r="Q6" s="23">
        <v>1</v>
      </c>
      <c r="R6" s="23">
        <v>1</v>
      </c>
      <c r="S6" s="23">
        <v>1</v>
      </c>
      <c r="T6" s="20">
        <v>2.7799999999999998E-2</v>
      </c>
      <c r="U6" s="20">
        <f t="shared" ref="U6:U8" si="1">SUM(T6/R6)</f>
        <v>2.7799999999999998E-2</v>
      </c>
      <c r="V6" s="20">
        <f t="shared" ref="V6:V8" si="2">SUM(T6/S6)</f>
        <v>2.7799999999999998E-2</v>
      </c>
      <c r="W6" s="17" t="s">
        <v>50</v>
      </c>
      <c r="X6" s="17" t="s">
        <v>58</v>
      </c>
      <c r="Y6" s="21">
        <v>11062983</v>
      </c>
      <c r="Z6" s="21">
        <v>11118620.91</v>
      </c>
      <c r="AA6" s="21">
        <v>1088982.77</v>
      </c>
      <c r="AB6" s="21">
        <v>9.8435000000000006</v>
      </c>
      <c r="AC6" s="21">
        <v>9.7942</v>
      </c>
    </row>
    <row r="7" spans="1:29" ht="140.25" customHeight="1" x14ac:dyDescent="0.25">
      <c r="A7" s="15" t="s">
        <v>30</v>
      </c>
      <c r="B7" s="25"/>
      <c r="C7" s="17" t="s">
        <v>32</v>
      </c>
      <c r="D7" s="17" t="s">
        <v>45</v>
      </c>
      <c r="E7" s="17" t="s">
        <v>64</v>
      </c>
      <c r="F7" s="17" t="s">
        <v>33</v>
      </c>
      <c r="G7" s="10" t="s">
        <v>34</v>
      </c>
      <c r="H7" s="10" t="s">
        <v>35</v>
      </c>
      <c r="I7" s="37" t="s">
        <v>53</v>
      </c>
      <c r="J7" s="18" t="s">
        <v>65</v>
      </c>
      <c r="K7" s="18" t="s">
        <v>38</v>
      </c>
      <c r="L7" s="19" t="s">
        <v>66</v>
      </c>
      <c r="M7" s="17" t="s">
        <v>67</v>
      </c>
      <c r="N7" s="17" t="s">
        <v>48</v>
      </c>
      <c r="O7" s="18" t="s">
        <v>49</v>
      </c>
      <c r="P7" s="18" t="s">
        <v>57</v>
      </c>
      <c r="Q7" s="23">
        <v>1</v>
      </c>
      <c r="R7" s="23">
        <v>1</v>
      </c>
      <c r="S7" s="23">
        <v>1</v>
      </c>
      <c r="T7" s="20">
        <v>0.50619999999999998</v>
      </c>
      <c r="U7" s="20">
        <f t="shared" si="1"/>
        <v>0.50619999999999998</v>
      </c>
      <c r="V7" s="20">
        <f t="shared" si="2"/>
        <v>0.50619999999999998</v>
      </c>
      <c r="W7" s="17" t="s">
        <v>50</v>
      </c>
      <c r="X7" s="17" t="s">
        <v>58</v>
      </c>
      <c r="Y7" s="24">
        <v>14773330</v>
      </c>
      <c r="Z7" s="24">
        <v>17084168.800000001</v>
      </c>
      <c r="AA7" s="24">
        <v>3757968.56</v>
      </c>
      <c r="AB7" s="24">
        <v>25.4375</v>
      </c>
      <c r="AC7" s="24">
        <v>21.9968</v>
      </c>
    </row>
    <row r="8" spans="1:29" ht="149.25" customHeight="1" x14ac:dyDescent="0.25">
      <c r="A8" s="15" t="s">
        <v>30</v>
      </c>
      <c r="B8" s="26"/>
      <c r="C8" s="17" t="s">
        <v>32</v>
      </c>
      <c r="D8" s="17" t="s">
        <v>45</v>
      </c>
      <c r="E8" s="17" t="s">
        <v>64</v>
      </c>
      <c r="F8" s="17" t="s">
        <v>33</v>
      </c>
      <c r="G8" s="28" t="s">
        <v>34</v>
      </c>
      <c r="H8" s="28" t="s">
        <v>35</v>
      </c>
      <c r="I8" s="19" t="s">
        <v>53</v>
      </c>
      <c r="J8" s="18" t="s">
        <v>65</v>
      </c>
      <c r="K8" s="18" t="s">
        <v>38</v>
      </c>
      <c r="L8" s="19" t="s">
        <v>68</v>
      </c>
      <c r="M8" s="17" t="s">
        <v>69</v>
      </c>
      <c r="N8" s="17" t="s">
        <v>48</v>
      </c>
      <c r="O8" s="18" t="s">
        <v>49</v>
      </c>
      <c r="P8" s="18" t="s">
        <v>57</v>
      </c>
      <c r="Q8" s="23">
        <v>1</v>
      </c>
      <c r="R8" s="23">
        <v>1</v>
      </c>
      <c r="S8" s="23">
        <v>1</v>
      </c>
      <c r="T8" s="20">
        <v>0.62</v>
      </c>
      <c r="U8" s="20">
        <f t="shared" si="1"/>
        <v>0.62</v>
      </c>
      <c r="V8" s="20">
        <f t="shared" si="2"/>
        <v>0.62</v>
      </c>
      <c r="W8" s="17" t="s">
        <v>50</v>
      </c>
      <c r="X8" s="17" t="s">
        <v>58</v>
      </c>
      <c r="Y8" s="27"/>
      <c r="Z8" s="27"/>
      <c r="AA8" s="27"/>
      <c r="AB8" s="27"/>
      <c r="AC8" s="27"/>
    </row>
    <row r="9" spans="1:29" ht="122.25" customHeight="1" x14ac:dyDescent="0.25">
      <c r="A9" s="15" t="s">
        <v>30</v>
      </c>
      <c r="B9" s="22"/>
      <c r="C9" s="17" t="s">
        <v>32</v>
      </c>
      <c r="D9" s="17" t="s">
        <v>45</v>
      </c>
      <c r="E9" s="17" t="s">
        <v>70</v>
      </c>
      <c r="F9" s="17" t="s">
        <v>33</v>
      </c>
      <c r="G9" s="28" t="s">
        <v>34</v>
      </c>
      <c r="H9" s="28" t="s">
        <v>35</v>
      </c>
      <c r="I9" s="19" t="s">
        <v>53</v>
      </c>
      <c r="J9" s="18" t="s">
        <v>37</v>
      </c>
      <c r="K9" s="18" t="s">
        <v>38</v>
      </c>
      <c r="L9" s="28" t="s">
        <v>71</v>
      </c>
      <c r="M9" s="28" t="s">
        <v>71</v>
      </c>
      <c r="N9" s="19" t="s">
        <v>71</v>
      </c>
      <c r="O9" s="19" t="s">
        <v>71</v>
      </c>
      <c r="P9" s="19" t="s">
        <v>71</v>
      </c>
      <c r="Q9" s="19" t="s">
        <v>71</v>
      </c>
      <c r="R9" s="19" t="s">
        <v>71</v>
      </c>
      <c r="S9" s="19" t="s">
        <v>71</v>
      </c>
      <c r="T9" s="19" t="s">
        <v>71</v>
      </c>
      <c r="U9" s="19" t="s">
        <v>71</v>
      </c>
      <c r="V9" s="19" t="s">
        <v>71</v>
      </c>
      <c r="W9" s="19" t="s">
        <v>71</v>
      </c>
      <c r="X9" s="19" t="s">
        <v>71</v>
      </c>
      <c r="Y9" s="27"/>
      <c r="Z9" s="27"/>
      <c r="AA9" s="27"/>
      <c r="AB9" s="27"/>
      <c r="AC9" s="27"/>
    </row>
    <row r="10" spans="1:29" ht="148.5" customHeight="1" x14ac:dyDescent="0.25">
      <c r="A10" s="15" t="s">
        <v>30</v>
      </c>
      <c r="B10" s="25" t="s">
        <v>72</v>
      </c>
      <c r="C10" s="29" t="s">
        <v>32</v>
      </c>
      <c r="D10" s="29" t="s">
        <v>45</v>
      </c>
      <c r="E10" s="29" t="s">
        <v>70</v>
      </c>
      <c r="F10" s="29" t="s">
        <v>33</v>
      </c>
      <c r="G10" s="10" t="s">
        <v>34</v>
      </c>
      <c r="H10" s="10" t="s">
        <v>35</v>
      </c>
      <c r="I10" s="37" t="s">
        <v>53</v>
      </c>
      <c r="J10" s="30" t="s">
        <v>37</v>
      </c>
      <c r="K10" s="30" t="s">
        <v>38</v>
      </c>
      <c r="L10" s="31" t="s">
        <v>73</v>
      </c>
      <c r="M10" s="31" t="s">
        <v>71</v>
      </c>
      <c r="N10" s="32" t="s">
        <v>71</v>
      </c>
      <c r="O10" s="32" t="s">
        <v>71</v>
      </c>
      <c r="P10" s="32" t="s">
        <v>71</v>
      </c>
      <c r="Q10" s="32" t="s">
        <v>71</v>
      </c>
      <c r="R10" s="32" t="s">
        <v>71</v>
      </c>
      <c r="S10" s="32" t="s">
        <v>71</v>
      </c>
      <c r="T10" s="32" t="s">
        <v>71</v>
      </c>
      <c r="U10" s="32" t="s">
        <v>71</v>
      </c>
      <c r="V10" s="32" t="s">
        <v>71</v>
      </c>
      <c r="W10" s="32" t="s">
        <v>71</v>
      </c>
      <c r="X10" s="32" t="s">
        <v>71</v>
      </c>
      <c r="Y10" s="33"/>
      <c r="Z10" s="33"/>
      <c r="AA10" s="33"/>
      <c r="AB10" s="33"/>
      <c r="AC10" s="33"/>
    </row>
    <row r="11" spans="1:29" ht="122.25" customHeight="1" x14ac:dyDescent="0.25">
      <c r="A11" s="15" t="s">
        <v>30</v>
      </c>
      <c r="B11" s="26"/>
      <c r="C11" s="17" t="s">
        <v>32</v>
      </c>
      <c r="D11" s="17" t="s">
        <v>45</v>
      </c>
      <c r="E11" s="17" t="s">
        <v>70</v>
      </c>
      <c r="F11" s="17" t="s">
        <v>33</v>
      </c>
      <c r="G11" s="28" t="s">
        <v>34</v>
      </c>
      <c r="H11" s="28" t="s">
        <v>35</v>
      </c>
      <c r="I11" s="19" t="s">
        <v>53</v>
      </c>
      <c r="J11" s="18" t="s">
        <v>37</v>
      </c>
      <c r="K11" s="18" t="s">
        <v>38</v>
      </c>
      <c r="L11" s="28" t="s">
        <v>73</v>
      </c>
      <c r="M11" s="28" t="s">
        <v>71</v>
      </c>
      <c r="N11" s="19" t="s">
        <v>71</v>
      </c>
      <c r="O11" s="19" t="s">
        <v>71</v>
      </c>
      <c r="P11" s="19" t="s">
        <v>71</v>
      </c>
      <c r="Q11" s="19" t="s">
        <v>71</v>
      </c>
      <c r="R11" s="19" t="s">
        <v>71</v>
      </c>
      <c r="S11" s="19" t="s">
        <v>71</v>
      </c>
      <c r="T11" s="19" t="s">
        <v>71</v>
      </c>
      <c r="U11" s="19" t="s">
        <v>71</v>
      </c>
      <c r="V11" s="19" t="s">
        <v>71</v>
      </c>
      <c r="W11" s="19" t="s">
        <v>71</v>
      </c>
      <c r="X11" s="19" t="s">
        <v>71</v>
      </c>
      <c r="Y11" s="27"/>
      <c r="Z11" s="27"/>
      <c r="AA11" s="27"/>
      <c r="AB11" s="27"/>
      <c r="AC11" s="27"/>
    </row>
  </sheetData>
  <mergeCells count="1">
    <mergeCell ref="A1:AC1"/>
  </mergeCells>
  <pageMargins left="0.70866141732283472" right="0.70866141732283472" top="0.74803149606299213" bottom="0.74803149606299213" header="0.31496062992125984" footer="0.31496062992125984"/>
  <pageSetup scale="7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IR_GTO_PDH_01_16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cp:lastPrinted>2016-07-18T19:18:15Z</cp:lastPrinted>
  <dcterms:created xsi:type="dcterms:W3CDTF">2016-07-18T19:11:07Z</dcterms:created>
  <dcterms:modified xsi:type="dcterms:W3CDTF">2016-07-18T19:53:00Z</dcterms:modified>
</cp:coreProperties>
</file>